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700" tabRatio="863" activeTab="1"/>
  </bookViews>
  <sheets>
    <sheet name="GTSX- GIA TT" sheetId="1" r:id="rId1"/>
    <sheet name="GTSX- GIA SS" sheetId="2" r:id="rId2"/>
  </sheets>
  <definedNames>
    <definedName name="_xlnm.Print_Area" localSheetId="1">'GTSX- GIA SS'!$A$1:$U$33</definedName>
    <definedName name="_xlnm.Print_Area" localSheetId="0">'GTSX- GIA TT'!$A$1:$U$33</definedName>
  </definedNames>
  <calcPr fullCalcOnLoad="1"/>
</workbook>
</file>

<file path=xl/sharedStrings.xml><?xml version="1.0" encoding="utf-8"?>
<sst xmlns="http://schemas.openxmlformats.org/spreadsheetml/2006/main" count="67" uniqueCount="37">
  <si>
    <t>Tháng</t>
  </si>
  <si>
    <t>Tên Ngành Cấp 1</t>
  </si>
  <si>
    <t>(A)</t>
  </si>
  <si>
    <t>Toàn ngành</t>
  </si>
  <si>
    <t>B. Khai Khoáng</t>
  </si>
  <si>
    <t>C. Công nghiệp chế biến, chế tạo</t>
  </si>
  <si>
    <t>D. Sản xuất và phân phối điện, khí đốt, nước nóng, hơi nước</t>
  </si>
  <si>
    <t>E. Cung cấp nước, hoạt động quản lý và xử lý rác thải, nước thải</t>
  </si>
  <si>
    <t>Mã số</t>
  </si>
  <si>
    <t>(B)</t>
  </si>
  <si>
    <t>B</t>
  </si>
  <si>
    <t>C</t>
  </si>
  <si>
    <t>D</t>
  </si>
  <si>
    <t>E</t>
  </si>
  <si>
    <t>Cộng dồn từ
đầu năm đến
cuối tháng</t>
  </si>
  <si>
    <t>Đơn vị nhận báo cáo:</t>
  </si>
  <si>
    <t>Cục TK tỉnh,TP: Đồng Nai</t>
  </si>
  <si>
    <t>KT . CỤC TRƯỞNG</t>
  </si>
  <si>
    <t>PHÓ CỤC TRƯỞNG</t>
  </si>
  <si>
    <t>Đơn vị báo cáo:</t>
  </si>
  <si>
    <t>LẬP BIỂU</t>
  </si>
  <si>
    <t>Lê Đỗ Hà Thanh</t>
  </si>
  <si>
    <r>
      <t>Đơn vị tính</t>
    </r>
    <r>
      <rPr>
        <i/>
        <sz val="14"/>
        <rFont val="Times New Roman"/>
        <family val="0"/>
      </rPr>
      <t>: Triệu đồng</t>
    </r>
  </si>
  <si>
    <t xml:space="preserve">                                 Giá Trị Sản Xuất Công Nghiệp ( Theo Giá So Sánh 2010 )</t>
  </si>
  <si>
    <t xml:space="preserve">                                 Giá Trị Sản Xuất Công Nghiệp ( Theo Giá Thực Tế )</t>
  </si>
  <si>
    <t>Biểu số 03/CN-T</t>
  </si>
  <si>
    <t>Biểu số 02/CN-T</t>
  </si>
  <si>
    <t>Trần Quốc tuấn</t>
  </si>
  <si>
    <t>Sở Công Thương</t>
  </si>
  <si>
    <t>3=1/2*100</t>
  </si>
  <si>
    <t>.</t>
  </si>
  <si>
    <t xml:space="preserve">  năm 2015</t>
  </si>
  <si>
    <t>năm 2015</t>
  </si>
  <si>
    <r>
      <t>Đồng Nai</t>
    </r>
    <r>
      <rPr>
        <sz val="12"/>
        <rFont val="Times New Roman"/>
        <family val="0"/>
      </rPr>
      <t>, ngày   16    tháng</t>
    </r>
  </si>
  <si>
    <t>PHỤ TRÁCH PHÒNG CN-XD-VĐT</t>
  </si>
  <si>
    <t>Nguyễn Đức Hải</t>
  </si>
  <si>
    <t>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</si>
</sst>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mm/yyyy"/>
    <numFmt numFmtId="166" formatCode="[$-409]dddd\,\ mmmm\ dd\,\ yyyy"/>
    <numFmt numFmtId="167" formatCode="dd\-mm\-yyyy"/>
    <numFmt numFmtId="168" formatCode="#,##0.00;\-#,##0.00"/>
  </numFmts>
  <fonts count="18">
    <font>
      <sz val="14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0.5"/>
      <name val="Times New Roman"/>
      <family val="0"/>
    </font>
    <font>
      <b/>
      <sz val="10.5"/>
      <name val="Times New Roman"/>
      <family val="1"/>
    </font>
    <font>
      <b/>
      <sz val="14"/>
      <name val="Times New Roman"/>
      <family val="0"/>
    </font>
    <font>
      <b/>
      <sz val="10.5"/>
      <color indexed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u val="single"/>
      <sz val="14"/>
      <name val="Times New Roman"/>
      <family val="0"/>
    </font>
    <font>
      <i/>
      <u val="single"/>
      <sz val="14"/>
      <name val="Times New Roman"/>
      <family val="0"/>
    </font>
    <font>
      <i/>
      <sz val="14"/>
      <name val="Times New Roman"/>
      <family val="0"/>
    </font>
    <font>
      <b/>
      <sz val="18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u val="single"/>
      <sz val="14"/>
      <color indexed="12"/>
      <name val="Times New Roman"/>
      <family val="0"/>
    </font>
    <font>
      <u val="single"/>
      <sz val="14"/>
      <color indexed="36"/>
      <name val="Times New Roman"/>
      <family val="0"/>
    </font>
    <font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17" fillId="0" borderId="0" xfId="0" applyFont="1" applyAlignment="1" quotePrefix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12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3"/>
  <sheetViews>
    <sheetView workbookViewId="0" topLeftCell="E1">
      <selection activeCell="X1" sqref="X1:AB16384"/>
    </sheetView>
  </sheetViews>
  <sheetFormatPr defaultColWidth="8.8867187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bestFit="1" customWidth="1"/>
    <col min="14" max="14" width="2.3359375" style="3" bestFit="1" customWidth="1"/>
    <col min="15" max="15" width="4.3359375" style="3" bestFit="1" customWidth="1"/>
    <col min="16" max="16" width="4.21484375" style="3" bestFit="1" customWidth="1"/>
    <col min="17" max="17" width="2.3359375" style="3" bestFit="1" customWidth="1"/>
    <col min="18" max="22" width="4.6640625" style="3" customWidth="1"/>
    <col min="23" max="16384" width="4.6640625" style="4" customWidth="1"/>
  </cols>
  <sheetData>
    <row r="1" spans="1:22" s="15" customFormat="1" ht="18.75">
      <c r="A1" s="13" t="s">
        <v>26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0" t="s">
        <v>19</v>
      </c>
      <c r="N1" s="30"/>
      <c r="O1" s="30"/>
      <c r="P1" s="30"/>
      <c r="Q1" s="30"/>
      <c r="R1" s="30"/>
      <c r="S1" s="30"/>
      <c r="T1" s="30"/>
      <c r="U1" s="30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1" t="s">
        <v>16</v>
      </c>
      <c r="N2" s="41"/>
      <c r="O2" s="41"/>
      <c r="P2" s="41"/>
      <c r="Q2" s="41"/>
      <c r="R2" s="41"/>
      <c r="S2" s="41"/>
      <c r="T2" s="41"/>
      <c r="U2" s="41"/>
      <c r="V2" s="14"/>
    </row>
    <row r="3" spans="1:22" s="15" customFormat="1" ht="18.7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6"/>
      <c r="M3" s="30" t="s">
        <v>15</v>
      </c>
      <c r="N3" s="30"/>
      <c r="O3" s="30"/>
      <c r="P3" s="30"/>
      <c r="Q3" s="30"/>
      <c r="R3" s="30"/>
      <c r="S3" s="30"/>
      <c r="T3" s="30"/>
      <c r="U3" s="30"/>
      <c r="V3" s="14"/>
    </row>
    <row r="4" spans="1:22" s="15" customFormat="1" ht="18.75">
      <c r="A4" s="16"/>
      <c r="B4" s="16"/>
      <c r="C4" s="42" t="s">
        <v>0</v>
      </c>
      <c r="D4" s="42"/>
      <c r="E4" s="28" t="s">
        <v>36</v>
      </c>
      <c r="F4" s="16" t="s">
        <v>31</v>
      </c>
      <c r="G4" s="16"/>
      <c r="H4" s="16"/>
      <c r="I4" s="16"/>
      <c r="J4" s="16"/>
      <c r="K4" s="16"/>
      <c r="L4" s="14"/>
      <c r="M4" s="41" t="s">
        <v>28</v>
      </c>
      <c r="N4" s="41"/>
      <c r="O4" s="41"/>
      <c r="P4" s="41"/>
      <c r="Q4" s="41"/>
      <c r="R4" s="41"/>
      <c r="S4" s="41"/>
      <c r="T4" s="41"/>
      <c r="U4" s="41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9" t="s">
        <v>22</v>
      </c>
      <c r="Q5" s="40"/>
      <c r="R5" s="40"/>
      <c r="S5" s="40"/>
      <c r="T5" s="40"/>
      <c r="U5" s="40"/>
      <c r="V5" s="14"/>
    </row>
    <row r="6" spans="1:21" ht="25.5" customHeight="1">
      <c r="A6" s="58" t="s">
        <v>1</v>
      </c>
      <c r="B6" s="59" t="s">
        <v>8</v>
      </c>
      <c r="C6" s="46" t="s">
        <v>14</v>
      </c>
      <c r="D6" s="47"/>
      <c r="E6" s="47"/>
      <c r="F6" s="47"/>
      <c r="G6" s="47"/>
      <c r="H6" s="48"/>
      <c r="I6" s="46" t="s">
        <v>14</v>
      </c>
      <c r="J6" s="47"/>
      <c r="K6" s="47"/>
      <c r="L6" s="48"/>
      <c r="M6" s="46" t="str">
        <f>"Chỉ số cộng dồn từ đầu năm
 dến cuối tháng "&amp;E4&amp;" năm 2015
 so với 
Chỉ số cộng dồn từ đầu năm 
dến cuối tháng "&amp;E4&amp;" năm 2014"</f>
        <v>Chỉ số cộng dồn từ đầu năm
 dến cuối tháng 08 năm 2015
 so với 
Chỉ số cộng dồn từ đầu năm 
dến cuối tháng 08 năm 2014</v>
      </c>
      <c r="N6" s="63"/>
      <c r="O6" s="63"/>
      <c r="P6" s="63"/>
      <c r="Q6" s="63"/>
      <c r="R6" s="63"/>
      <c r="S6" s="63"/>
      <c r="T6" s="63"/>
      <c r="U6" s="64"/>
    </row>
    <row r="7" spans="1:21" ht="13.5">
      <c r="A7" s="58"/>
      <c r="B7" s="60"/>
      <c r="C7" s="49"/>
      <c r="D7" s="50"/>
      <c r="E7" s="50"/>
      <c r="F7" s="50"/>
      <c r="G7" s="50"/>
      <c r="H7" s="51"/>
      <c r="I7" s="49"/>
      <c r="J7" s="50"/>
      <c r="K7" s="50"/>
      <c r="L7" s="51"/>
      <c r="M7" s="65"/>
      <c r="N7" s="66"/>
      <c r="O7" s="66"/>
      <c r="P7" s="66"/>
      <c r="Q7" s="66"/>
      <c r="R7" s="66"/>
      <c r="S7" s="66"/>
      <c r="T7" s="66"/>
      <c r="U7" s="67"/>
    </row>
    <row r="8" spans="1:21" ht="18.75" customHeight="1">
      <c r="A8" s="58"/>
      <c r="B8" s="60"/>
      <c r="C8" s="49"/>
      <c r="D8" s="50"/>
      <c r="E8" s="50"/>
      <c r="F8" s="50"/>
      <c r="G8" s="50"/>
      <c r="H8" s="51"/>
      <c r="I8" s="49"/>
      <c r="J8" s="50"/>
      <c r="K8" s="50"/>
      <c r="L8" s="51"/>
      <c r="M8" s="65"/>
      <c r="N8" s="66"/>
      <c r="O8" s="66"/>
      <c r="P8" s="66"/>
      <c r="Q8" s="66"/>
      <c r="R8" s="66"/>
      <c r="S8" s="66"/>
      <c r="T8" s="66"/>
      <c r="U8" s="67"/>
    </row>
    <row r="9" spans="1:21" ht="24" customHeight="1">
      <c r="A9" s="58"/>
      <c r="B9" s="5"/>
      <c r="C9" s="52" t="str">
        <f>E4&amp;"/2015"</f>
        <v>08/2015</v>
      </c>
      <c r="D9" s="53"/>
      <c r="E9" s="53"/>
      <c r="F9" s="53"/>
      <c r="G9" s="53"/>
      <c r="H9" s="54"/>
      <c r="I9" s="52" t="str">
        <f>E4&amp;"/2014"</f>
        <v>08/2014</v>
      </c>
      <c r="J9" s="53"/>
      <c r="K9" s="53"/>
      <c r="L9" s="54"/>
      <c r="M9" s="65"/>
      <c r="N9" s="66"/>
      <c r="O9" s="66"/>
      <c r="P9" s="66"/>
      <c r="Q9" s="66"/>
      <c r="R9" s="66"/>
      <c r="S9" s="66"/>
      <c r="T9" s="66"/>
      <c r="U9" s="67"/>
    </row>
    <row r="10" spans="1:21" ht="13.5">
      <c r="A10" s="58"/>
      <c r="B10" s="5"/>
      <c r="C10" s="8"/>
      <c r="D10" s="24"/>
      <c r="E10" s="24"/>
      <c r="F10" s="24"/>
      <c r="G10" s="24"/>
      <c r="H10" s="9"/>
      <c r="I10" s="55"/>
      <c r="J10" s="56"/>
      <c r="K10" s="56"/>
      <c r="L10" s="57"/>
      <c r="M10" s="55"/>
      <c r="N10" s="56"/>
      <c r="O10" s="56"/>
      <c r="P10" s="56"/>
      <c r="Q10" s="56"/>
      <c r="R10" s="56"/>
      <c r="S10" s="56"/>
      <c r="T10" s="56"/>
      <c r="U10" s="57"/>
    </row>
    <row r="11" spans="1:21" ht="18.75" customHeight="1">
      <c r="A11" s="6" t="s">
        <v>2</v>
      </c>
      <c r="B11" s="6" t="s">
        <v>9</v>
      </c>
      <c r="C11" s="43">
        <v>1</v>
      </c>
      <c r="D11" s="44"/>
      <c r="E11" s="44"/>
      <c r="F11" s="44"/>
      <c r="G11" s="44"/>
      <c r="H11" s="45"/>
      <c r="I11" s="43">
        <v>2</v>
      </c>
      <c r="J11" s="44"/>
      <c r="K11" s="44"/>
      <c r="L11" s="45"/>
      <c r="M11" s="43" t="s">
        <v>29</v>
      </c>
      <c r="N11" s="44"/>
      <c r="O11" s="44"/>
      <c r="P11" s="44"/>
      <c r="Q11" s="44"/>
      <c r="R11" s="44"/>
      <c r="S11" s="44"/>
      <c r="T11" s="44"/>
      <c r="U11" s="45"/>
    </row>
    <row r="12" spans="1:21" ht="25.5" customHeight="1">
      <c r="A12" s="10" t="s">
        <v>3</v>
      </c>
      <c r="B12" s="25"/>
      <c r="C12" s="35">
        <f>SUM(C13:H16)</f>
        <v>313434941</v>
      </c>
      <c r="D12" s="36"/>
      <c r="E12" s="36"/>
      <c r="F12" s="36"/>
      <c r="G12" s="36"/>
      <c r="H12" s="37"/>
      <c r="I12" s="35">
        <f>SUM(I13:L16)</f>
        <v>276782785</v>
      </c>
      <c r="J12" s="36"/>
      <c r="K12" s="36"/>
      <c r="L12" s="37"/>
      <c r="M12" s="32">
        <f>C12/I12*100</f>
        <v>113.2422094098085</v>
      </c>
      <c r="N12" s="33"/>
      <c r="O12" s="33"/>
      <c r="P12" s="33"/>
      <c r="Q12" s="33"/>
      <c r="R12" s="33"/>
      <c r="S12" s="33"/>
      <c r="T12" s="33"/>
      <c r="U12" s="34"/>
    </row>
    <row r="13" spans="1:21" ht="27" customHeight="1">
      <c r="A13" s="7" t="s">
        <v>4</v>
      </c>
      <c r="B13" s="6" t="s">
        <v>10</v>
      </c>
      <c r="C13" s="35">
        <v>1600877</v>
      </c>
      <c r="D13" s="36"/>
      <c r="E13" s="36"/>
      <c r="F13" s="36"/>
      <c r="G13" s="36"/>
      <c r="H13" s="37"/>
      <c r="I13" s="35">
        <v>1219503</v>
      </c>
      <c r="J13" s="36"/>
      <c r="K13" s="36"/>
      <c r="L13" s="37"/>
      <c r="M13" s="32">
        <f>C13/I13*100</f>
        <v>131.27290379769462</v>
      </c>
      <c r="N13" s="33"/>
      <c r="O13" s="33"/>
      <c r="P13" s="33"/>
      <c r="Q13" s="33"/>
      <c r="R13" s="33"/>
      <c r="S13" s="33"/>
      <c r="T13" s="33"/>
      <c r="U13" s="34"/>
    </row>
    <row r="14" spans="1:21" ht="26.25" customHeight="1">
      <c r="A14" s="7" t="s">
        <v>5</v>
      </c>
      <c r="B14" s="6" t="s">
        <v>11</v>
      </c>
      <c r="C14" s="35">
        <v>307128182</v>
      </c>
      <c r="D14" s="36"/>
      <c r="E14" s="36"/>
      <c r="F14" s="36"/>
      <c r="G14" s="36"/>
      <c r="H14" s="37"/>
      <c r="I14" s="35">
        <v>271360022</v>
      </c>
      <c r="J14" s="36"/>
      <c r="K14" s="36"/>
      <c r="L14" s="37"/>
      <c r="M14" s="32">
        <f>C14/I14*100</f>
        <v>113.181072044577</v>
      </c>
      <c r="N14" s="33"/>
      <c r="O14" s="33"/>
      <c r="P14" s="33"/>
      <c r="Q14" s="33"/>
      <c r="R14" s="33"/>
      <c r="S14" s="33"/>
      <c r="T14" s="33"/>
      <c r="U14" s="34"/>
    </row>
    <row r="15" spans="1:21" ht="25.5" customHeight="1">
      <c r="A15" s="7" t="s">
        <v>6</v>
      </c>
      <c r="B15" s="6" t="s">
        <v>12</v>
      </c>
      <c r="C15" s="35">
        <v>4084102</v>
      </c>
      <c r="D15" s="36"/>
      <c r="E15" s="36"/>
      <c r="F15" s="36"/>
      <c r="G15" s="36"/>
      <c r="H15" s="37"/>
      <c r="I15" s="35">
        <v>3711427</v>
      </c>
      <c r="J15" s="36"/>
      <c r="K15" s="36"/>
      <c r="L15" s="37"/>
      <c r="M15" s="32">
        <f>C15/I15*100</f>
        <v>110.04128600670309</v>
      </c>
      <c r="N15" s="33"/>
      <c r="O15" s="33"/>
      <c r="P15" s="33"/>
      <c r="Q15" s="33"/>
      <c r="R15" s="33"/>
      <c r="S15" s="33"/>
      <c r="T15" s="33"/>
      <c r="U15" s="34"/>
    </row>
    <row r="16" spans="1:21" ht="27" customHeight="1">
      <c r="A16" s="7" t="s">
        <v>7</v>
      </c>
      <c r="B16" s="6" t="s">
        <v>13</v>
      </c>
      <c r="C16" s="35">
        <v>621780</v>
      </c>
      <c r="D16" s="36"/>
      <c r="E16" s="36"/>
      <c r="F16" s="36"/>
      <c r="G16" s="36"/>
      <c r="H16" s="37"/>
      <c r="I16" s="35">
        <v>491833</v>
      </c>
      <c r="J16" s="36"/>
      <c r="K16" s="36"/>
      <c r="L16" s="37"/>
      <c r="M16" s="32">
        <f>C16/I16*100</f>
        <v>126.42095995998642</v>
      </c>
      <c r="N16" s="33"/>
      <c r="O16" s="33"/>
      <c r="P16" s="33"/>
      <c r="Q16" s="33"/>
      <c r="R16" s="33"/>
      <c r="S16" s="33"/>
      <c r="T16" s="33"/>
      <c r="U16" s="34"/>
    </row>
    <row r="17" ht="13.5">
      <c r="I17" s="3" t="s">
        <v>30</v>
      </c>
    </row>
    <row r="18" spans="1:8" ht="13.5">
      <c r="A18" s="18"/>
      <c r="G18" s="38"/>
      <c r="H18" s="38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61" t="s">
        <v>33</v>
      </c>
      <c r="L21" s="61"/>
      <c r="M21" s="61"/>
      <c r="N21" s="61"/>
      <c r="O21" s="61"/>
      <c r="P21" s="61"/>
      <c r="Q21" s="61"/>
      <c r="R21" s="26" t="str">
        <f>E4</f>
        <v>08</v>
      </c>
      <c r="S21" s="62" t="s">
        <v>32</v>
      </c>
      <c r="T21" s="62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0" t="s">
        <v>17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1"/>
    </row>
    <row r="23" spans="1:22" s="20" customFormat="1" ht="21" customHeight="1">
      <c r="A23" s="19" t="s">
        <v>20</v>
      </c>
      <c r="B23" s="68" t="s">
        <v>34</v>
      </c>
      <c r="C23" s="68"/>
      <c r="D23" s="68"/>
      <c r="E23" s="68"/>
      <c r="F23" s="68"/>
      <c r="G23" s="68"/>
      <c r="H23" s="68"/>
      <c r="I23" s="68"/>
      <c r="J23" s="68"/>
      <c r="K23" s="71" t="s">
        <v>18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19"/>
    </row>
    <row r="24" spans="11:21" ht="13.5"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1:21" ht="13.5"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1:21" ht="13.5"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31" spans="1:22" s="12" customFormat="1" ht="18.75" customHeight="1">
      <c r="A31" s="29" t="s">
        <v>21</v>
      </c>
      <c r="B31" s="29" t="s">
        <v>35</v>
      </c>
      <c r="C31" s="29"/>
      <c r="D31" s="29"/>
      <c r="E31" s="29"/>
      <c r="F31" s="29"/>
      <c r="G31" s="29"/>
      <c r="H31" s="29"/>
      <c r="I31" s="29"/>
      <c r="J31" s="29"/>
      <c r="K31" s="29" t="s">
        <v>27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1"/>
    </row>
    <row r="32" spans="1:21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3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</sheetData>
  <mergeCells count="45">
    <mergeCell ref="B23:J23"/>
    <mergeCell ref="B31:J33"/>
    <mergeCell ref="K26:U26"/>
    <mergeCell ref="K22:U22"/>
    <mergeCell ref="K23:U23"/>
    <mergeCell ref="K24:U24"/>
    <mergeCell ref="K25:U25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C11:H11"/>
    <mergeCell ref="M11:U11"/>
    <mergeCell ref="C6:H8"/>
    <mergeCell ref="C9:H9"/>
    <mergeCell ref="I6:L8"/>
    <mergeCell ref="I9:L9"/>
    <mergeCell ref="I10:L10"/>
    <mergeCell ref="I11:L11"/>
    <mergeCell ref="G18:H18"/>
    <mergeCell ref="A31:A33"/>
    <mergeCell ref="K31:U33"/>
    <mergeCell ref="M1:U1"/>
    <mergeCell ref="M3:U3"/>
    <mergeCell ref="A3:K3"/>
    <mergeCell ref="P5:U5"/>
    <mergeCell ref="M2:U2"/>
    <mergeCell ref="M4:U4"/>
    <mergeCell ref="C4:D4"/>
    <mergeCell ref="C14:H14"/>
    <mergeCell ref="C15:H15"/>
    <mergeCell ref="C16:H16"/>
    <mergeCell ref="I12:L12"/>
    <mergeCell ref="C12:H12"/>
    <mergeCell ref="C13:H13"/>
    <mergeCell ref="M13:U13"/>
    <mergeCell ref="M14:U14"/>
    <mergeCell ref="M15:U15"/>
    <mergeCell ref="M16:U16"/>
  </mergeCells>
  <printOptions/>
  <pageMargins left="0.2" right="0.2" top="0.75" bottom="0.7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2"/>
  <sheetViews>
    <sheetView tabSelected="1" workbookViewId="0" topLeftCell="C7">
      <selection activeCell="I14" sqref="I14:L14"/>
    </sheetView>
  </sheetViews>
  <sheetFormatPr defaultColWidth="8.88671875" defaultRowHeight="18.75"/>
  <cols>
    <col min="1" max="1" width="42.6640625" style="3" bestFit="1" customWidth="1"/>
    <col min="2" max="2" width="4.77734375" style="3" bestFit="1" customWidth="1"/>
    <col min="3" max="3" width="4.6640625" style="3" customWidth="1"/>
    <col min="4" max="4" width="5.10546875" style="3" customWidth="1"/>
    <col min="5" max="5" width="4.6640625" style="3" customWidth="1"/>
    <col min="6" max="6" width="5.3359375" style="3" customWidth="1"/>
    <col min="7" max="7" width="4.6640625" style="3" customWidth="1"/>
    <col min="8" max="8" width="5.3359375" style="3" customWidth="1"/>
    <col min="9" max="9" width="4.6640625" style="3" customWidth="1"/>
    <col min="10" max="10" width="5.4453125" style="3" customWidth="1"/>
    <col min="11" max="11" width="4.6640625" style="3" customWidth="1"/>
    <col min="12" max="12" width="5.99609375" style="3" customWidth="1"/>
    <col min="13" max="13" width="4.21484375" style="3" customWidth="1"/>
    <col min="14" max="14" width="2.3359375" style="3" customWidth="1"/>
    <col min="15" max="15" width="4.3359375" style="3" customWidth="1"/>
    <col min="16" max="16" width="4.21484375" style="3" customWidth="1"/>
    <col min="17" max="17" width="2.3359375" style="3" customWidth="1"/>
    <col min="18" max="22" width="4.6640625" style="3" customWidth="1"/>
    <col min="23" max="16384" width="4.6640625" style="4" customWidth="1"/>
  </cols>
  <sheetData>
    <row r="1" spans="1:22" s="15" customFormat="1" ht="18.75">
      <c r="A1" s="13" t="s">
        <v>25</v>
      </c>
      <c r="B1" s="14"/>
      <c r="C1" s="14"/>
      <c r="D1" s="21"/>
      <c r="E1" s="14"/>
      <c r="F1" s="14"/>
      <c r="G1" s="14"/>
      <c r="H1" s="14"/>
      <c r="I1" s="14"/>
      <c r="J1" s="14"/>
      <c r="K1" s="14"/>
      <c r="L1" s="14"/>
      <c r="M1" s="30" t="s">
        <v>19</v>
      </c>
      <c r="N1" s="30"/>
      <c r="O1" s="30"/>
      <c r="P1" s="30"/>
      <c r="Q1" s="30"/>
      <c r="R1" s="30"/>
      <c r="S1" s="30"/>
      <c r="T1" s="30"/>
      <c r="U1" s="30"/>
      <c r="V1" s="14"/>
    </row>
    <row r="2" spans="1:22" s="15" customFormat="1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1" t="s">
        <v>16</v>
      </c>
      <c r="N2" s="41"/>
      <c r="O2" s="41"/>
      <c r="P2" s="41"/>
      <c r="Q2" s="41"/>
      <c r="R2" s="41"/>
      <c r="S2" s="41"/>
      <c r="T2" s="41"/>
      <c r="U2" s="41"/>
      <c r="V2" s="14"/>
    </row>
    <row r="3" spans="1:22" s="15" customFormat="1" ht="18.7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16"/>
      <c r="M3" s="30" t="s">
        <v>15</v>
      </c>
      <c r="N3" s="30"/>
      <c r="O3" s="30"/>
      <c r="P3" s="30"/>
      <c r="Q3" s="30"/>
      <c r="R3" s="30"/>
      <c r="S3" s="30"/>
      <c r="T3" s="30"/>
      <c r="U3" s="30"/>
      <c r="V3" s="14"/>
    </row>
    <row r="4" spans="1:22" s="15" customFormat="1" ht="18.75">
      <c r="A4" s="16"/>
      <c r="B4" s="16"/>
      <c r="C4" s="42" t="s">
        <v>0</v>
      </c>
      <c r="D4" s="42"/>
      <c r="E4" s="27" t="str">
        <f>'GTSX- GIA TT'!E4</f>
        <v>08</v>
      </c>
      <c r="F4" s="16" t="s">
        <v>31</v>
      </c>
      <c r="G4" s="16"/>
      <c r="H4" s="16"/>
      <c r="I4" s="16"/>
      <c r="J4" s="16"/>
      <c r="K4" s="16"/>
      <c r="L4" s="14"/>
      <c r="M4" s="41" t="s">
        <v>28</v>
      </c>
      <c r="N4" s="41"/>
      <c r="O4" s="41"/>
      <c r="P4" s="41"/>
      <c r="Q4" s="41"/>
      <c r="R4" s="41"/>
      <c r="S4" s="41"/>
      <c r="T4" s="41"/>
      <c r="U4" s="41"/>
      <c r="V4" s="14"/>
    </row>
    <row r="5" spans="1:22" s="15" customFormat="1" ht="18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9" t="s">
        <v>22</v>
      </c>
      <c r="Q5" s="40"/>
      <c r="R5" s="40"/>
      <c r="S5" s="40"/>
      <c r="T5" s="40"/>
      <c r="U5" s="40"/>
      <c r="V5" s="14"/>
    </row>
    <row r="6" spans="1:21" ht="25.5" customHeight="1">
      <c r="A6" s="58" t="s">
        <v>1</v>
      </c>
      <c r="B6" s="59" t="s">
        <v>8</v>
      </c>
      <c r="C6" s="46" t="s">
        <v>14</v>
      </c>
      <c r="D6" s="47"/>
      <c r="E6" s="47"/>
      <c r="F6" s="47"/>
      <c r="G6" s="47"/>
      <c r="H6" s="48"/>
      <c r="I6" s="46" t="s">
        <v>14</v>
      </c>
      <c r="J6" s="47"/>
      <c r="K6" s="47"/>
      <c r="L6" s="48"/>
      <c r="M6" s="46" t="str">
        <f>'GTSX- GIA TT'!M6:U10</f>
        <v>Chỉ số cộng dồn từ đầu năm
 dến cuối tháng 08 năm 2015
 so với 
Chỉ số cộng dồn từ đầu năm 
dến cuối tháng 08 năm 2014</v>
      </c>
      <c r="N6" s="63"/>
      <c r="O6" s="63"/>
      <c r="P6" s="63"/>
      <c r="Q6" s="63"/>
      <c r="R6" s="63"/>
      <c r="S6" s="63"/>
      <c r="T6" s="63"/>
      <c r="U6" s="64"/>
    </row>
    <row r="7" spans="1:21" ht="13.5">
      <c r="A7" s="58"/>
      <c r="B7" s="60"/>
      <c r="C7" s="49"/>
      <c r="D7" s="50"/>
      <c r="E7" s="50"/>
      <c r="F7" s="50"/>
      <c r="G7" s="50"/>
      <c r="H7" s="51"/>
      <c r="I7" s="49"/>
      <c r="J7" s="50"/>
      <c r="K7" s="50"/>
      <c r="L7" s="51"/>
      <c r="M7" s="65"/>
      <c r="N7" s="66"/>
      <c r="O7" s="66"/>
      <c r="P7" s="66"/>
      <c r="Q7" s="66"/>
      <c r="R7" s="66"/>
      <c r="S7" s="66"/>
      <c r="T7" s="66"/>
      <c r="U7" s="67"/>
    </row>
    <row r="8" spans="1:21" ht="18.75" customHeight="1">
      <c r="A8" s="58"/>
      <c r="B8" s="60"/>
      <c r="C8" s="49"/>
      <c r="D8" s="50"/>
      <c r="E8" s="50"/>
      <c r="F8" s="50"/>
      <c r="G8" s="50"/>
      <c r="H8" s="51"/>
      <c r="I8" s="49"/>
      <c r="J8" s="50"/>
      <c r="K8" s="50"/>
      <c r="L8" s="51"/>
      <c r="M8" s="65"/>
      <c r="N8" s="66"/>
      <c r="O8" s="66"/>
      <c r="P8" s="66"/>
      <c r="Q8" s="66"/>
      <c r="R8" s="66"/>
      <c r="S8" s="66"/>
      <c r="T8" s="66"/>
      <c r="U8" s="67"/>
    </row>
    <row r="9" spans="1:21" ht="24" customHeight="1">
      <c r="A9" s="58"/>
      <c r="B9" s="5"/>
      <c r="C9" s="52" t="str">
        <f>'GTSX- GIA TT'!C9:H9</f>
        <v>08/2015</v>
      </c>
      <c r="D9" s="53"/>
      <c r="E9" s="53"/>
      <c r="F9" s="53"/>
      <c r="G9" s="53"/>
      <c r="H9" s="54"/>
      <c r="I9" s="52" t="str">
        <f>'GTSX- GIA TT'!I9:L9</f>
        <v>08/2014</v>
      </c>
      <c r="J9" s="53"/>
      <c r="K9" s="53"/>
      <c r="L9" s="54"/>
      <c r="M9" s="65"/>
      <c r="N9" s="66"/>
      <c r="O9" s="66"/>
      <c r="P9" s="66"/>
      <c r="Q9" s="66"/>
      <c r="R9" s="66"/>
      <c r="S9" s="66"/>
      <c r="T9" s="66"/>
      <c r="U9" s="67"/>
    </row>
    <row r="10" spans="1:21" ht="13.5">
      <c r="A10" s="58"/>
      <c r="B10" s="5"/>
      <c r="C10" s="8"/>
      <c r="D10" s="24"/>
      <c r="E10" s="24"/>
      <c r="F10" s="24"/>
      <c r="G10" s="24"/>
      <c r="H10" s="9"/>
      <c r="I10" s="55"/>
      <c r="J10" s="56"/>
      <c r="K10" s="56"/>
      <c r="L10" s="57"/>
      <c r="M10" s="55"/>
      <c r="N10" s="56"/>
      <c r="O10" s="56"/>
      <c r="P10" s="56"/>
      <c r="Q10" s="56"/>
      <c r="R10" s="56"/>
      <c r="S10" s="56"/>
      <c r="T10" s="56"/>
      <c r="U10" s="57"/>
    </row>
    <row r="11" spans="1:21" ht="18.75" customHeight="1">
      <c r="A11" s="6" t="s">
        <v>2</v>
      </c>
      <c r="B11" s="6" t="s">
        <v>9</v>
      </c>
      <c r="C11" s="43">
        <v>1</v>
      </c>
      <c r="D11" s="44"/>
      <c r="E11" s="44"/>
      <c r="F11" s="44"/>
      <c r="G11" s="44"/>
      <c r="H11" s="45"/>
      <c r="I11" s="43">
        <v>2</v>
      </c>
      <c r="J11" s="44"/>
      <c r="K11" s="44"/>
      <c r="L11" s="45"/>
      <c r="M11" s="43" t="s">
        <v>29</v>
      </c>
      <c r="N11" s="44"/>
      <c r="O11" s="44"/>
      <c r="P11" s="44"/>
      <c r="Q11" s="44"/>
      <c r="R11" s="44"/>
      <c r="S11" s="44"/>
      <c r="T11" s="44"/>
      <c r="U11" s="45"/>
    </row>
    <row r="12" spans="1:21" ht="25.5" customHeight="1">
      <c r="A12" s="10" t="s">
        <v>3</v>
      </c>
      <c r="B12" s="25"/>
      <c r="C12" s="35">
        <f>SUM(C13:H16)</f>
        <v>248351432</v>
      </c>
      <c r="D12" s="36"/>
      <c r="E12" s="36"/>
      <c r="F12" s="36"/>
      <c r="G12" s="36"/>
      <c r="H12" s="37"/>
      <c r="I12" s="35">
        <f>SUM(I13:L16)</f>
        <v>220743228</v>
      </c>
      <c r="J12" s="36"/>
      <c r="K12" s="36"/>
      <c r="L12" s="37"/>
      <c r="M12" s="32">
        <f>C12/I12*100</f>
        <v>112.50693135646273</v>
      </c>
      <c r="N12" s="33"/>
      <c r="O12" s="33"/>
      <c r="P12" s="33"/>
      <c r="Q12" s="33"/>
      <c r="R12" s="33"/>
      <c r="S12" s="33"/>
      <c r="T12" s="33"/>
      <c r="U12" s="34"/>
    </row>
    <row r="13" spans="1:21" ht="27" customHeight="1">
      <c r="A13" s="7" t="s">
        <v>4</v>
      </c>
      <c r="B13" s="6" t="s">
        <v>10</v>
      </c>
      <c r="C13" s="35">
        <v>952389</v>
      </c>
      <c r="D13" s="36"/>
      <c r="E13" s="36"/>
      <c r="F13" s="36"/>
      <c r="G13" s="36"/>
      <c r="H13" s="37"/>
      <c r="I13" s="35">
        <v>730527</v>
      </c>
      <c r="J13" s="36"/>
      <c r="K13" s="36"/>
      <c r="L13" s="37"/>
      <c r="M13" s="32">
        <f>C13/I13*100</f>
        <v>130.3701300567946</v>
      </c>
      <c r="N13" s="33"/>
      <c r="O13" s="33"/>
      <c r="P13" s="33"/>
      <c r="Q13" s="33"/>
      <c r="R13" s="33"/>
      <c r="S13" s="33"/>
      <c r="T13" s="33"/>
      <c r="U13" s="34"/>
    </row>
    <row r="14" spans="1:21" ht="26.25" customHeight="1">
      <c r="A14" s="7" t="s">
        <v>5</v>
      </c>
      <c r="B14" s="6" t="s">
        <v>11</v>
      </c>
      <c r="C14" s="35">
        <v>244125346</v>
      </c>
      <c r="D14" s="36"/>
      <c r="E14" s="36"/>
      <c r="F14" s="36"/>
      <c r="G14" s="36"/>
      <c r="H14" s="37"/>
      <c r="I14" s="35">
        <v>216965152</v>
      </c>
      <c r="J14" s="36"/>
      <c r="K14" s="36"/>
      <c r="L14" s="37"/>
      <c r="M14" s="32">
        <f>C14/I14*100</f>
        <v>112.51822873380146</v>
      </c>
      <c r="N14" s="33"/>
      <c r="O14" s="33"/>
      <c r="P14" s="33"/>
      <c r="Q14" s="33"/>
      <c r="R14" s="33"/>
      <c r="S14" s="33"/>
      <c r="T14" s="33"/>
      <c r="U14" s="34"/>
    </row>
    <row r="15" spans="1:21" ht="25.5" customHeight="1">
      <c r="A15" s="7" t="s">
        <v>6</v>
      </c>
      <c r="B15" s="6" t="s">
        <v>12</v>
      </c>
      <c r="C15" s="35">
        <v>2824616</v>
      </c>
      <c r="D15" s="36"/>
      <c r="E15" s="36"/>
      <c r="F15" s="36"/>
      <c r="G15" s="36"/>
      <c r="H15" s="37"/>
      <c r="I15" s="35">
        <v>2682726</v>
      </c>
      <c r="J15" s="36"/>
      <c r="K15" s="36"/>
      <c r="L15" s="37"/>
      <c r="M15" s="32">
        <f>C15/I15*100</f>
        <v>105.28902318015332</v>
      </c>
      <c r="N15" s="33"/>
      <c r="O15" s="33"/>
      <c r="P15" s="33"/>
      <c r="Q15" s="33"/>
      <c r="R15" s="33"/>
      <c r="S15" s="33"/>
      <c r="T15" s="33"/>
      <c r="U15" s="34"/>
    </row>
    <row r="16" spans="1:21" ht="27" customHeight="1">
      <c r="A16" s="7" t="s">
        <v>7</v>
      </c>
      <c r="B16" s="6" t="s">
        <v>13</v>
      </c>
      <c r="C16" s="35">
        <v>449081</v>
      </c>
      <c r="D16" s="36"/>
      <c r="E16" s="36"/>
      <c r="F16" s="36"/>
      <c r="G16" s="36"/>
      <c r="H16" s="37"/>
      <c r="I16" s="35">
        <v>364823</v>
      </c>
      <c r="J16" s="36"/>
      <c r="K16" s="36"/>
      <c r="L16" s="37"/>
      <c r="M16" s="32">
        <f>C16/I16*100</f>
        <v>123.09558333767335</v>
      </c>
      <c r="N16" s="33"/>
      <c r="O16" s="33"/>
      <c r="P16" s="33"/>
      <c r="Q16" s="33"/>
      <c r="R16" s="33"/>
      <c r="S16" s="33"/>
      <c r="T16" s="33"/>
      <c r="U16" s="34"/>
    </row>
    <row r="18" spans="1:8" ht="13.5">
      <c r="A18" s="18"/>
      <c r="G18" s="38"/>
      <c r="H18" s="38"/>
    </row>
    <row r="19" spans="1:8" ht="13.5">
      <c r="A19" s="18"/>
      <c r="G19" s="17"/>
      <c r="H19" s="17"/>
    </row>
    <row r="21" spans="1:22" s="2" customFormat="1" ht="27" customHeight="1">
      <c r="A21" s="1"/>
      <c r="B21" s="1"/>
      <c r="C21" s="1"/>
      <c r="D21" s="1"/>
      <c r="E21" s="1"/>
      <c r="F21" s="1"/>
      <c r="G21" s="1"/>
      <c r="H21" s="1"/>
      <c r="I21" s="1"/>
      <c r="K21" s="61" t="str">
        <f>'GTSX- GIA TT'!K21:Q21</f>
        <v>Đồng Nai, ngày   16    tháng</v>
      </c>
      <c r="L21" s="61"/>
      <c r="M21" s="61"/>
      <c r="N21" s="61"/>
      <c r="O21" s="61"/>
      <c r="P21" s="61"/>
      <c r="Q21" s="61"/>
      <c r="R21" s="26" t="str">
        <f>'GTSX- GIA TT'!R21</f>
        <v>08</v>
      </c>
      <c r="S21" s="62" t="s">
        <v>32</v>
      </c>
      <c r="T21" s="62"/>
      <c r="U21" s="22"/>
      <c r="V21" s="1"/>
    </row>
    <row r="22" spans="1:22" s="2" customFormat="1" ht="26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70" t="s">
        <v>17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1"/>
    </row>
    <row r="23" spans="1:22" s="20" customFormat="1" ht="21" customHeight="1">
      <c r="A23" s="19" t="s">
        <v>20</v>
      </c>
      <c r="B23" s="68" t="str">
        <f>'GTSX- GIA TT'!B23:J23</f>
        <v>PHỤ TRÁCH PHÒNG CN-XD-VĐT</v>
      </c>
      <c r="C23" s="68"/>
      <c r="D23" s="68"/>
      <c r="E23" s="68"/>
      <c r="F23" s="68"/>
      <c r="G23" s="68"/>
      <c r="H23" s="68"/>
      <c r="I23" s="68"/>
      <c r="J23" s="68"/>
      <c r="K23" s="71" t="s">
        <v>18</v>
      </c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19"/>
    </row>
    <row r="24" spans="11:21" ht="13.5"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1:21" ht="13.5"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1:21" ht="13.5"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31" spans="1:22" s="12" customFormat="1" ht="18.75" customHeight="1">
      <c r="A31" s="29" t="s">
        <v>21</v>
      </c>
      <c r="B31" s="29" t="str">
        <f>'GTSX- GIA TT'!B31:J33</f>
        <v>Nguyễn Đức Hải</v>
      </c>
      <c r="C31" s="29"/>
      <c r="D31" s="29"/>
      <c r="E31" s="29"/>
      <c r="F31" s="29"/>
      <c r="G31" s="29"/>
      <c r="H31" s="29"/>
      <c r="I31" s="29"/>
      <c r="J31" s="29"/>
      <c r="K31" s="29" t="s">
        <v>27</v>
      </c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1"/>
    </row>
    <row r="32" spans="1:21" ht="13.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13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42" ht="13.5">
      <c r="F42" s="23"/>
    </row>
  </sheetData>
  <mergeCells count="45">
    <mergeCell ref="M13:U13"/>
    <mergeCell ref="M14:U14"/>
    <mergeCell ref="M15:U15"/>
    <mergeCell ref="M16:U16"/>
    <mergeCell ref="C14:H14"/>
    <mergeCell ref="C15:H15"/>
    <mergeCell ref="C16:H16"/>
    <mergeCell ref="I12:L12"/>
    <mergeCell ref="C12:H12"/>
    <mergeCell ref="C13:H13"/>
    <mergeCell ref="G18:H18"/>
    <mergeCell ref="A31:A33"/>
    <mergeCell ref="K31:U33"/>
    <mergeCell ref="M1:U1"/>
    <mergeCell ref="M3:U3"/>
    <mergeCell ref="A3:K3"/>
    <mergeCell ref="P5:U5"/>
    <mergeCell ref="M2:U2"/>
    <mergeCell ref="M4:U4"/>
    <mergeCell ref="C4:D4"/>
    <mergeCell ref="C11:H11"/>
    <mergeCell ref="M11:U11"/>
    <mergeCell ref="C6:H8"/>
    <mergeCell ref="C9:H9"/>
    <mergeCell ref="I6:L8"/>
    <mergeCell ref="I9:L9"/>
    <mergeCell ref="I10:L10"/>
    <mergeCell ref="I11:L11"/>
    <mergeCell ref="A6:A10"/>
    <mergeCell ref="B6:B8"/>
    <mergeCell ref="K21:Q21"/>
    <mergeCell ref="S21:T21"/>
    <mergeCell ref="M6:U10"/>
    <mergeCell ref="I13:L13"/>
    <mergeCell ref="I14:L14"/>
    <mergeCell ref="I15:L15"/>
    <mergeCell ref="I16:L16"/>
    <mergeCell ref="M12:U12"/>
    <mergeCell ref="B23:J23"/>
    <mergeCell ref="B31:J33"/>
    <mergeCell ref="K26:U26"/>
    <mergeCell ref="K22:U22"/>
    <mergeCell ref="K23:U23"/>
    <mergeCell ref="K24:U24"/>
    <mergeCell ref="K25:U25"/>
  </mergeCells>
  <printOptions/>
  <pageMargins left="0.2" right="0.2" top="0.75" bottom="0.75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Le Hoang</cp:lastModifiedBy>
  <cp:lastPrinted>2015-08-17T02:56:00Z</cp:lastPrinted>
  <dcterms:created xsi:type="dcterms:W3CDTF">2013-01-16T05:14:33Z</dcterms:created>
  <dcterms:modified xsi:type="dcterms:W3CDTF">2015-08-17T02:56:13Z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